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<sst xmlns="http://schemas.openxmlformats.org/spreadsheetml/2006/main" count="56" uniqueCount="29">
  <si>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</si>
  <si>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</si>
  <si>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</si>
  <si>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</si>
  <si>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</si>
  <si>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</si>
  <si>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</si>
  <si>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</si>
  <si>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</si>
  <si>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</si>
  <si>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</si>
  <si>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</si>
  <si>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</si>
  <si>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</si>
  <si>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</si>
  <si>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</si>
  <si>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</si>
  <si>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</si>
  <si>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</si>
  <si>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</si>
  <si>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</si>
  <si>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</si>
  <si>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</si>
  <si>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</si>
  <si>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январь-июнь 2020 года</t>
  </si>
  <si>
    <t xml:space="preserve"> январь-июнь 2019             года</t>
  </si>
  <si>
    <t>январь-июнь 2020 года</t>
  </si>
  <si>
    <t>июнь 2019             года</t>
  </si>
  <si>
    <t>июнь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</si>
</sst>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33" borderId="19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6"/>
      <c r="C1" s="46"/>
      <c r="D1" s="46"/>
      <c r="E1" s="46"/>
      <c r="F1" s="46"/>
      <c r="G1" s="46"/>
      <c r="H1" s="46"/>
      <c r="I1" s="46"/>
      <c r="J1" s="23"/>
    </row>
    <row r="2" spans="1:10" ht="12.75">
      <c r="A2" s="2"/>
      <c r="B2" s="47" t="s">
        <v>22</v>
      </c>
      <c r="C2" s="47"/>
      <c r="D2" s="47"/>
      <c r="E2" s="47"/>
      <c r="F2" s="47"/>
      <c r="G2" s="47"/>
      <c r="H2" s="47"/>
      <c r="I2" s="47"/>
      <c r="J2" s="24"/>
    </row>
    <row r="3" spans="1:10" ht="12.75">
      <c r="A3" s="3"/>
      <c r="B3" s="39" t="s">
        <v>24</v>
      </c>
      <c r="C3" s="39"/>
      <c r="D3" s="39"/>
      <c r="E3" s="39"/>
      <c r="F3" s="39"/>
      <c r="G3" s="39"/>
      <c r="H3" s="39"/>
      <c r="I3" s="39"/>
      <c r="J3" s="22"/>
    </row>
    <row r="4" spans="1:10" ht="12.75">
      <c r="A4" s="3"/>
      <c r="B4" s="4"/>
      <c r="C4" s="6"/>
      <c r="D4" s="7"/>
      <c r="E4" s="6"/>
      <c r="F4" s="5"/>
      <c r="G4" s="48" t="s">
        <v>11</v>
      </c>
      <c r="H4" s="48"/>
      <c r="I4" s="48"/>
      <c r="J4" s="25"/>
    </row>
    <row r="5" spans="1:15" ht="12.75" customHeight="1">
      <c r="A5" s="40" t="s">
        <v>5</v>
      </c>
      <c r="B5" s="42" t="s">
        <v>7</v>
      </c>
      <c r="C5" s="44" t="s">
        <v>19</v>
      </c>
      <c r="D5" s="49" t="s">
        <v>25</v>
      </c>
      <c r="E5" s="36" t="s">
        <v>26</v>
      </c>
      <c r="F5" s="37"/>
      <c r="G5" s="37"/>
      <c r="H5" s="37"/>
      <c r="I5" s="38"/>
      <c r="J5" s="49" t="s">
        <v>27</v>
      </c>
      <c r="K5" s="36" t="s">
        <v>28</v>
      </c>
      <c r="L5" s="37"/>
      <c r="M5" s="37"/>
      <c r="N5" s="37"/>
      <c r="O5" s="38"/>
    </row>
    <row r="6" spans="1:15" ht="48">
      <c r="A6" s="41"/>
      <c r="B6" s="43"/>
      <c r="C6" s="45"/>
      <c r="D6" s="5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0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2">
        <v>1316955.2</v>
      </c>
      <c r="E7" s="53">
        <v>1266686.4</v>
      </c>
      <c r="F7" s="27">
        <v>1275551</v>
      </c>
      <c r="G7" s="27">
        <f aca="true" t="shared" si="0" ref="G7:G13">F7/E7*100</f>
        <v>100.6998259395538</v>
      </c>
      <c r="H7" s="27">
        <f aca="true" t="shared" si="1" ref="H7:H14">F7/D7*100</f>
        <v>96.85606617446061</v>
      </c>
      <c r="I7" s="28" t="s">
        <v>10</v>
      </c>
      <c r="J7" s="52">
        <v>198716.2</v>
      </c>
      <c r="K7" s="53">
        <v>194059.5</v>
      </c>
      <c r="L7" s="27">
        <v>194528.4</v>
      </c>
      <c r="M7" s="29">
        <f aca="true" t="shared" si="2" ref="M7:M13">L7/K7*100</f>
        <v>100.24162692370125</v>
      </c>
      <c r="N7" s="29">
        <f>L7/J7*100</f>
        <v>97.89257242237925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27.3</v>
      </c>
      <c r="E8" s="29">
        <v>27</v>
      </c>
      <c r="F8" s="27">
        <v>1.2</v>
      </c>
      <c r="G8" s="27">
        <f>F8/E8*100</f>
        <v>4.444444444444445</v>
      </c>
      <c r="H8" s="27">
        <f>F8/D8*100</f>
        <v>4.395604395604395</v>
      </c>
      <c r="I8" s="30" t="s">
        <v>10</v>
      </c>
      <c r="J8" s="35" t="s">
        <v>23</v>
      </c>
      <c r="K8" s="54">
        <v>4</v>
      </c>
      <c r="L8" s="35" t="s">
        <v>23</v>
      </c>
      <c r="M8" s="35" t="s">
        <v>23</v>
      </c>
      <c r="N8" s="35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5453.9</v>
      </c>
      <c r="E9" s="29">
        <v>5768</v>
      </c>
      <c r="F9" s="55">
        <v>4013.1</v>
      </c>
      <c r="G9" s="32">
        <f t="shared" si="0"/>
        <v>69.57524271844659</v>
      </c>
      <c r="H9" s="32">
        <f t="shared" si="1"/>
        <v>73.5822072278553</v>
      </c>
      <c r="I9" s="30" t="s">
        <v>10</v>
      </c>
      <c r="J9" s="56">
        <v>892.3</v>
      </c>
      <c r="K9" s="54">
        <v>960</v>
      </c>
      <c r="L9" s="56">
        <v>634.3</v>
      </c>
      <c r="M9" s="33">
        <f t="shared" si="2"/>
        <v>66.07291666666666</v>
      </c>
      <c r="N9" s="29">
        <f aca="true" t="shared" si="3" ref="N9:N14">L9/J9*100</f>
        <v>71.08595763756584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4">
        <v>25973085</v>
      </c>
      <c r="E10" s="57">
        <v>28743732</v>
      </c>
      <c r="F10" s="54">
        <v>28570169.6</v>
      </c>
      <c r="G10" s="27">
        <f t="shared" si="0"/>
        <v>99.39617305087593</v>
      </c>
      <c r="H10" s="27">
        <f t="shared" si="1"/>
        <v>109.99913795377023</v>
      </c>
      <c r="I10" s="30" t="s">
        <v>10</v>
      </c>
      <c r="J10" s="54">
        <v>4189084</v>
      </c>
      <c r="K10" s="27">
        <v>4982247</v>
      </c>
      <c r="L10" s="54">
        <v>5363786</v>
      </c>
      <c r="M10" s="27">
        <f t="shared" si="2"/>
        <v>107.65797038966554</v>
      </c>
      <c r="N10" s="27">
        <f t="shared" si="3"/>
        <v>128.04197767340068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8">
        <v>83300.1</v>
      </c>
      <c r="E11" s="59">
        <v>100008</v>
      </c>
      <c r="F11" s="51">
        <v>70522</v>
      </c>
      <c r="G11" s="27">
        <f t="shared" si="0"/>
        <v>70.51635869130469</v>
      </c>
      <c r="H11" s="27">
        <f t="shared" si="1"/>
        <v>84.66016247279414</v>
      </c>
      <c r="I11" s="30" t="s">
        <v>10</v>
      </c>
      <c r="J11" s="51">
        <v>12740.6</v>
      </c>
      <c r="K11" s="27">
        <v>16233</v>
      </c>
      <c r="L11" s="51">
        <v>10953.9</v>
      </c>
      <c r="M11" s="27">
        <f t="shared" si="2"/>
        <v>67.47920901866567</v>
      </c>
      <c r="N11" s="27">
        <f t="shared" si="3"/>
        <v>85.9763276454798</v>
      </c>
      <c r="O11" s="3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0">
        <f>F12/110.1*100</f>
        <v>37200661.217075385</v>
      </c>
      <c r="E12" s="60">
        <v>40670690</v>
      </c>
      <c r="F12" s="60">
        <v>40957928</v>
      </c>
      <c r="G12" s="34">
        <f t="shared" si="0"/>
        <v>100.70625307807661</v>
      </c>
      <c r="H12" s="34">
        <f t="shared" si="1"/>
        <v>110.1</v>
      </c>
      <c r="I12" s="28" t="s">
        <v>10</v>
      </c>
      <c r="J12" s="60">
        <f>L12/138.5*100</f>
        <v>6494202.166064982</v>
      </c>
      <c r="K12" s="29">
        <v>6950410</v>
      </c>
      <c r="L12" s="60">
        <v>8994470</v>
      </c>
      <c r="M12" s="34">
        <f t="shared" si="2"/>
        <v>129.40920032055664</v>
      </c>
      <c r="N12" s="29">
        <f t="shared" si="3"/>
        <v>138.5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1">
        <f>F13/107.8*100</f>
        <v>18489982.838589985</v>
      </c>
      <c r="E13" s="34">
        <v>22644224</v>
      </c>
      <c r="F13" s="61">
        <v>19932201.5</v>
      </c>
      <c r="G13" s="27">
        <f t="shared" si="0"/>
        <v>88.02333654710358</v>
      </c>
      <c r="H13" s="27">
        <f t="shared" si="1"/>
        <v>107.79999999999998</v>
      </c>
      <c r="I13" s="30" t="s">
        <v>10</v>
      </c>
      <c r="J13" s="61">
        <f>L13/108.1*100</f>
        <v>3316067.0675300653</v>
      </c>
      <c r="K13" s="62">
        <v>4215680</v>
      </c>
      <c r="L13" s="61">
        <v>3584668.5</v>
      </c>
      <c r="M13" s="27">
        <f t="shared" si="2"/>
        <v>85.03179795430394</v>
      </c>
      <c r="N13" s="27">
        <f t="shared" si="3"/>
        <v>108.09999999999998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F14/107.3*100</f>
        <v>32137.185461323388</v>
      </c>
      <c r="E14" s="27"/>
      <c r="F14" s="27">
        <v>34483.2</v>
      </c>
      <c r="G14" s="27"/>
      <c r="H14" s="27">
        <f t="shared" si="1"/>
        <v>107.3</v>
      </c>
      <c r="I14" s="30" t="s">
        <v>10</v>
      </c>
      <c r="J14" s="27">
        <f>L14/110.7*100</f>
        <v>34651.761517615174</v>
      </c>
      <c r="K14" s="27"/>
      <c r="L14" s="27">
        <v>38359.5</v>
      </c>
      <c r="M14" s="27"/>
      <c r="N14" s="27">
        <f t="shared" si="3"/>
        <v>110.7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2020-09-17T13:42:08Z</dcterms:modified>
  <cp:category/>
  <cp:version/>
  <cp:contentType/>
  <cp:contentStatus/>
</cp:coreProperties>
</file>